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xr:revisionPtr revIDLastSave="0" documentId="13_ncr:1_{34BAD41B-F74B-469A-A3D9-CDCE884871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社会消费品零售额趋势图" sheetId="2" r:id="rId1"/>
    <sheet name="数据表格" sheetId="1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E3" i="1" l="1"/>
  <c r="F3" i="1" s="1"/>
  <c r="B2" i="1"/>
  <c r="G3" i="1" l="1"/>
  <c r="H3" i="1" l="1"/>
  <c r="I3" i="1" l="1"/>
  <c r="J3" i="1" l="1"/>
  <c r="K3" i="1" l="1"/>
  <c r="L3" i="1" l="1"/>
  <c r="M3" i="1" l="1"/>
  <c r="N3" i="1" l="1"/>
  <c r="O3" i="1" l="1"/>
  <c r="P3" i="1" l="1"/>
</calcChain>
</file>

<file path=xl/sharedStrings.xml><?xml version="1.0" encoding="utf-8"?>
<sst xmlns="http://schemas.openxmlformats.org/spreadsheetml/2006/main" count="5" uniqueCount="5">
  <si>
    <t>年份</t>
  </si>
  <si>
    <t>月份</t>
  </si>
  <si>
    <t>指标名称</t>
  </si>
  <si>
    <t>社会消费品零售额（亿元）</t>
  </si>
  <si>
    <t>增速%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</si>
</sst>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3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chemeClr val="bg1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社会消费品零售额</a:t>
            </a:r>
          </a:p>
        </c:rich>
      </c:tx>
      <c:layout>
        <c:manualLayout>
          <c:xMode val="edge"/>
          <c:yMode val="edge"/>
          <c:x val="0.35245583381867601"/>
          <c:y val="2.8810141169691699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7.7484839729920194E-2"/>
          <c:y val="0.19783810515474701"/>
          <c:w val="0.83618042211817301"/>
          <c:h val="0.5973174809501450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社会消费品零售额（亿元）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  <a:bevelB w="0" h="0"/>
            </a:sp3d>
          </c:spPr>
          <c:invertIfNegative val="0"/>
          <c:dLbls>
            <c:numFmt formatCode="#,##0.0;[Red]#,##0.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2025年
1-2月</c:v>
                </c:pt>
                <c:pt idx="1">
                  <c:v>2025年
1-3月</c:v>
                </c:pt>
                <c:pt idx="2">
                  <c:v>2025年
1-4月</c:v>
                </c:pt>
                <c:pt idx="3">
                  <c:v>2025年
1-5月</c:v>
                </c:pt>
                <c:pt idx="4">
                  <c:v>2025年
1-6月</c:v>
                </c:pt>
                <c:pt idx="5">
                  <c:v>2025年
1-7月</c:v>
                </c:pt>
                <c:pt idx="6">
                  <c:v>2025年
1-8月</c:v>
                </c:pt>
                <c:pt idx="7">
                  <c:v>2025年
1-9月</c:v>
                </c:pt>
                <c:pt idx="8">
                  <c:v>2025年
1-10月</c:v>
                </c:pt>
                <c:pt idx="9">
                  <c:v>2025年
1-11月</c:v>
                </c:pt>
                <c:pt idx="10">
                  <c:v>2025年
1-12月</c:v>
                </c:pt>
                <c:pt idx="11">
                  <c:v>2026年
1-2月</c:v>
                </c:pt>
              </c:strCache>
            </c:strRef>
          </c:cat>
          <c:val>
            <c:numRef>
              <c:f>数据表格!$E$4:$P$4</c:f>
              <c:numCache>
                <c:formatCode>0.0_ </c:formatCode>
                <c:ptCount val="12"/>
                <c:pt idx="0">
                  <c:v>12.25854</c:v>
                </c:pt>
                <c:pt idx="1">
                  <c:v>18.369220000000002</c:v>
                </c:pt>
                <c:pt idx="2">
                  <c:v>23.337009999999999</c:v>
                </c:pt>
                <c:pt idx="3">
                  <c:v>28.887520000000002</c:v>
                </c:pt>
                <c:pt idx="4">
                  <c:v>34.558599999999998</c:v>
                </c:pt>
                <c:pt idx="5">
                  <c:v>39.326190000000004</c:v>
                </c:pt>
                <c:pt idx="6">
                  <c:v>45.149979999999999</c:v>
                </c:pt>
                <c:pt idx="7">
                  <c:v>51.632210000000001</c:v>
                </c:pt>
                <c:pt idx="8">
                  <c:v>58.62885</c:v>
                </c:pt>
                <c:pt idx="9">
                  <c:v>65.247140000000002</c:v>
                </c:pt>
                <c:pt idx="10">
                  <c:v>72.319760000000002</c:v>
                </c:pt>
                <c:pt idx="11">
                  <c:v>11.37079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C2-46BD-8518-D7CDCB308B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65382656"/>
        <c:axId val="365396736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0000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FF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dLbl>
              <c:idx val="3"/>
              <c:layout>
                <c:manualLayout>
                  <c:x val="-4.4768006212385997E-2"/>
                  <c:y val="-5.545952175165660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BC2-46BD-8518-D7CDCB308B09}"/>
                </c:ext>
              </c:extLst>
            </c:dLbl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  <a:endParaRPr lang="zh-CN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2025年
1-2月</c:v>
                </c:pt>
                <c:pt idx="1">
                  <c:v>2025年
1-3月</c:v>
                </c:pt>
                <c:pt idx="2">
                  <c:v>2025年
1-4月</c:v>
                </c:pt>
                <c:pt idx="3">
                  <c:v>2025年
1-5月</c:v>
                </c:pt>
                <c:pt idx="4">
                  <c:v>2025年
1-6月</c:v>
                </c:pt>
                <c:pt idx="5">
                  <c:v>2025年
1-7月</c:v>
                </c:pt>
                <c:pt idx="6">
                  <c:v>2025年
1-8月</c:v>
                </c:pt>
                <c:pt idx="7">
                  <c:v>2025年
1-9月</c:v>
                </c:pt>
                <c:pt idx="8">
                  <c:v>2025年
1-10月</c:v>
                </c:pt>
                <c:pt idx="9">
                  <c:v>2025年
1-11月</c:v>
                </c:pt>
                <c:pt idx="10">
                  <c:v>2025年
1-12月</c:v>
                </c:pt>
                <c:pt idx="11">
                  <c:v>2026年
1-2月</c:v>
                </c:pt>
              </c:strCache>
            </c:strRef>
          </c:cat>
          <c:val>
            <c:numRef>
              <c:f>数据表格!$E$5:$P$5</c:f>
              <c:numCache>
                <c:formatCode>0.0_ </c:formatCode>
                <c:ptCount val="12"/>
                <c:pt idx="0">
                  <c:v>-2.4878115133769114</c:v>
                </c:pt>
                <c:pt idx="1">
                  <c:v>0.5428559543383642</c:v>
                </c:pt>
                <c:pt idx="2">
                  <c:v>0.10582378259755387</c:v>
                </c:pt>
                <c:pt idx="3">
                  <c:v>9.4767286540587747E-2</c:v>
                </c:pt>
                <c:pt idx="4">
                  <c:v>0.47223280964129799</c:v>
                </c:pt>
                <c:pt idx="5">
                  <c:v>0.76781082822098767</c:v>
                </c:pt>
                <c:pt idx="6">
                  <c:v>0.55621083539864458</c:v>
                </c:pt>
                <c:pt idx="7">
                  <c:v>0.204145320261091</c:v>
                </c:pt>
                <c:pt idx="8">
                  <c:v>0.80976087345644032</c:v>
                </c:pt>
                <c:pt idx="9">
                  <c:v>0.49823123061281649</c:v>
                </c:pt>
                <c:pt idx="10">
                  <c:v>0.39670155759779391</c:v>
                </c:pt>
                <c:pt idx="11">
                  <c:v>-7.2418901435244294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BC2-46BD-8518-D7CDCB308B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5398656"/>
        <c:axId val="365404544"/>
      </c:lineChart>
      <c:catAx>
        <c:axId val="3653826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  <a:endParaRPr lang="zh-CN"/>
          </a:p>
        </c:txPr>
        <c:crossAx val="365396736"/>
        <c:crosses val="autoZero"/>
        <c:auto val="0"/>
        <c:lblAlgn val="ctr"/>
        <c:lblOffset val="100"/>
        <c:tickLblSkip val="1"/>
        <c:noMultiLvlLbl val="0"/>
      </c:catAx>
      <c:valAx>
        <c:axId val="365396736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亿元</a:t>
                </a:r>
              </a:p>
            </c:rich>
          </c:tx>
          <c:layout>
            <c:manualLayout>
              <c:xMode val="edge"/>
              <c:yMode val="edge"/>
              <c:x val="1.0418587018498101E-2"/>
              <c:y val="8.3391747595941201E-2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  <a:endParaRPr lang="zh-CN"/>
          </a:p>
        </c:txPr>
        <c:crossAx val="365382656"/>
        <c:crosses val="autoZero"/>
        <c:crossBetween val="between"/>
      </c:valAx>
      <c:catAx>
        <c:axId val="365398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65404544"/>
        <c:crossesAt val="0"/>
        <c:auto val="0"/>
        <c:lblAlgn val="ctr"/>
        <c:lblOffset val="100"/>
        <c:noMultiLvlLbl val="0"/>
      </c:catAx>
      <c:valAx>
        <c:axId val="365404544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  <a:endParaRPr lang="zh-CN"/>
          </a:p>
        </c:txPr>
        <c:crossAx val="365398656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6.7388948251008496E-2"/>
          <c:y val="0.91841308298001201"/>
          <c:w val="0.85407389743142903"/>
          <c:h val="6.9683225080735905E-2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  <a:endParaRPr lang="zh-CN"/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f7b1db8f-17dd-417d-adc3-717c10226116}"/>
      </c:ext>
    </c:extLst>
  </c:chart>
  <c:spPr>
    <a:blipFill>
      <a:blip xmlns:r="http://schemas.openxmlformats.org/officeDocument/2006/relationships" r:embed="rId1"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251459</xdr:colOff>
      <xdr:row>27</xdr:row>
      <xdr:rowOff>99059</xdr:rowOff>
    </xdr:to>
    <xdr:graphicFrame macro="">
      <xdr:nvGraphicFramePr>
        <xdr:cNvPr id="2" name="Chart 102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>
      <selection activeCell="O15" sqref="O15"/>
    </sheetView>
  </sheetViews>
  <sheetFormatPr defaultColWidth="9" defaultRowHeight="14.4" x14ac:dyDescent="0.25"/>
  <sheetData/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R7"/>
  <sheetViews>
    <sheetView workbookViewId="0">
      <selection activeCell="C5" sqref="C5"/>
    </sheetView>
  </sheetViews>
  <sheetFormatPr defaultColWidth="9" defaultRowHeight="14.4" x14ac:dyDescent="0.25"/>
  <cols>
    <col min="2" max="2" width="5.88671875" customWidth="1"/>
    <col min="3" max="3" width="5" customWidth="1"/>
    <col min="4" max="4" width="23.88671875" customWidth="1"/>
    <col min="5" max="5" width="8.88671875" style="1" customWidth="1"/>
    <col min="6" max="16" width="7.21875" style="1" customWidth="1"/>
  </cols>
  <sheetData>
    <row r="2" spans="2:18" ht="34.5" customHeight="1" x14ac:dyDescent="0.25">
      <c r="B2" s="2" t="str">
        <f>B4-1&amp;"年"&amp;C4&amp;"月—"&amp;B4&amp;"年"&amp;C4&amp;"月社会消费品零售额基础数据"</f>
        <v>2025年2月—2026年2月社会消费品零售额基础数据</v>
      </c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2:18" ht="28.8" x14ac:dyDescent="0.25">
      <c r="B3" s="4" t="s">
        <v>0</v>
      </c>
      <c r="C3" s="5" t="s">
        <v>1</v>
      </c>
      <c r="D3" s="6" t="s">
        <v>2</v>
      </c>
      <c r="E3" s="7" t="str">
        <f>$B$4-1&amp;"年"&amp;CHAR(10)&amp;"1-"&amp;$C$4&amp;"月"</f>
        <v>2025年
1-2月</v>
      </c>
      <c r="F3" s="7" t="str">
        <f>IF((MID(E3,FIND("-",E3,1)+1,(FIND("月",E3,1)-FIND("-",E3,1)-1)))*1=12,($B$4&amp;"年"&amp;CHAR(10)&amp;"1-"&amp;2&amp;"月"),IF(LEFT(E3,4)*1=$B4-1,LEFT(E3,8)&amp;MID(E3,FIND("-",E3,1)+1,(FIND("月",E3,1)-FIND("-",E3,1)-1))+1&amp;"月",$B$4&amp;"年"&amp;CHAR(10)&amp;"1-"&amp;MID(E3,FIND("-",E3,1)+1,(FIND("月",E3,1)-FIND("-",E3,1)-1))+1&amp;"月"))</f>
        <v>2025年
1-3月</v>
      </c>
      <c r="G3" s="7" t="str">
        <f t="shared" ref="G3:P3" si="0">IF((MID(F3,FIND("-",F3,1)+1,(FIND("月",F3,1)-FIND("-",F3,1)-1)))*1=12,($B$4&amp;"年"&amp;CHAR(10)&amp;"1-"&amp;2&amp;"月"),IF(LEFT(F3,4)*1=$B4-1,LEFT(F3,8)&amp;MID(F3,FIND("-",F3,1)+1,(FIND("月",F3,1)-FIND("-",F3,1)-1))+1&amp;"月",$B$4&amp;"年"&amp;CHAR(10)&amp;"1-"&amp;MID(F3,FIND("-",F3,1)+1,(FIND("月",F3,1)-FIND("-",F3,1)-1))+1&amp;"月"))</f>
        <v>2025年
1-4月</v>
      </c>
      <c r="H3" s="7" t="str">
        <f t="shared" si="0"/>
        <v>2025年
1-5月</v>
      </c>
      <c r="I3" s="7" t="str">
        <f t="shared" si="0"/>
        <v>2025年
1-6月</v>
      </c>
      <c r="J3" s="7" t="str">
        <f t="shared" si="0"/>
        <v>2025年
1-7月</v>
      </c>
      <c r="K3" s="7" t="str">
        <f t="shared" si="0"/>
        <v>2025年
1-8月</v>
      </c>
      <c r="L3" s="7" t="str">
        <f t="shared" si="0"/>
        <v>2025年
1-9月</v>
      </c>
      <c r="M3" s="7" t="str">
        <f t="shared" si="0"/>
        <v>2025年
1-10月</v>
      </c>
      <c r="N3" s="7" t="str">
        <f t="shared" si="0"/>
        <v>2025年
1-11月</v>
      </c>
      <c r="O3" s="7" t="str">
        <f t="shared" si="0"/>
        <v>2025年
1-12月</v>
      </c>
      <c r="P3" s="13" t="str">
        <f t="shared" si="0"/>
        <v>2026年
1-2月</v>
      </c>
      <c r="Q3" s="1"/>
      <c r="R3" s="1"/>
    </row>
    <row r="4" spans="2:18" ht="26.25" customHeight="1" x14ac:dyDescent="0.25">
      <c r="B4" s="8">
        <v>2026</v>
      </c>
      <c r="C4" s="6">
        <v>2</v>
      </c>
      <c r="D4" s="9" t="s">
        <v>3</v>
      </c>
      <c r="E4" s="10">
        <v>12.25854</v>
      </c>
      <c r="F4" s="10">
        <v>18.369220000000002</v>
      </c>
      <c r="G4" s="10">
        <v>23.337009999999999</v>
      </c>
      <c r="H4" s="10">
        <v>28.887520000000002</v>
      </c>
      <c r="I4" s="10">
        <v>34.558599999999998</v>
      </c>
      <c r="J4" s="10">
        <v>39.326190000000004</v>
      </c>
      <c r="K4" s="10">
        <v>45.149979999999999</v>
      </c>
      <c r="L4" s="10">
        <v>51.632210000000001</v>
      </c>
      <c r="M4" s="10">
        <v>58.62885</v>
      </c>
      <c r="N4" s="10">
        <v>65.247140000000002</v>
      </c>
      <c r="O4" s="10">
        <v>72.319760000000002</v>
      </c>
      <c r="P4" s="14">
        <v>11.37079</v>
      </c>
    </row>
    <row r="5" spans="2:18" ht="26.25" customHeight="1" x14ac:dyDescent="0.25">
      <c r="B5" s="4"/>
      <c r="C5" s="5"/>
      <c r="D5" s="11" t="s">
        <v>4</v>
      </c>
      <c r="E5" s="10">
        <v>-2.4878115133769114</v>
      </c>
      <c r="F5" s="10">
        <v>0.5428559543383642</v>
      </c>
      <c r="G5" s="10">
        <v>0.10582378259755387</v>
      </c>
      <c r="H5" s="10">
        <v>9.4767286540587747E-2</v>
      </c>
      <c r="I5" s="10">
        <v>0.47223280964129799</v>
      </c>
      <c r="J5" s="10">
        <v>0.76781082822098767</v>
      </c>
      <c r="K5" s="10">
        <v>0.55621083539864458</v>
      </c>
      <c r="L5" s="10">
        <v>0.204145320261091</v>
      </c>
      <c r="M5" s="10">
        <v>0.80976087345644032</v>
      </c>
      <c r="N5" s="10">
        <v>0.49823123061281649</v>
      </c>
      <c r="O5" s="10">
        <v>0.39670155759779391</v>
      </c>
      <c r="P5" s="14">
        <v>-7.2418901435244294</v>
      </c>
    </row>
    <row r="6" spans="2:18" ht="18.75" customHeight="1" x14ac:dyDescent="0.25">
      <c r="Q6" s="1"/>
    </row>
    <row r="7" spans="2:18" x14ac:dyDescent="0.25">
      <c r="D7" s="12"/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社会消费品零售额趋势图</vt:lpstr>
      <vt:lpstr>数据表格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京亚 付</cp:lastModifiedBy>
  <dcterms:created xsi:type="dcterms:W3CDTF">2022-08-19T06:12:00Z</dcterms:created>
  <dcterms:modified xsi:type="dcterms:W3CDTF">2026-03-20T06:11:42Z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EF6AB33381644256A1B6699E6E4F4AFE_12</vt:lpwstr>
  </property>
  <property fmtid="{D5CDD505-2E9C-101B-9397-08002B2CF9AE}" pid="3" name="KSOProductBuildVer">
    <vt:lpwstr>2052-12.1.0.23125</vt:lpwstr>
  </property>
</Properties>
</file>